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.harasimczuk\Downloads\"/>
    </mc:Choice>
  </mc:AlternateContent>
  <xr:revisionPtr revIDLastSave="0" documentId="13_ncr:1_{40D07809-4BCE-43D4-BEA1-9CBC1032987C}" xr6:coauthVersionLast="47" xr6:coauthVersionMax="47" xr10:uidLastSave="{00000000-0000-0000-0000-000000000000}"/>
  <bookViews>
    <workbookView xWindow="-108" yWindow="-108" windowWidth="23256" windowHeight="12456" xr2:uid="{F6B9F206-786F-48EF-B7D7-B6BF45891B7B}"/>
  </bookViews>
  <sheets>
    <sheet name="kosztorys" sheetId="4" r:id="rId1"/>
  </sheets>
  <definedNames>
    <definedName name="_xlnm.Print_Area" localSheetId="0">kosztorys!$A$2:$J$64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4" l="1"/>
  <c r="H58" i="4"/>
  <c r="H59" i="4"/>
  <c r="H60" i="4"/>
  <c r="H56" i="4"/>
  <c r="H51" i="4"/>
  <c r="H52" i="4"/>
  <c r="H53" i="4"/>
  <c r="H54" i="4"/>
  <c r="H55" i="4"/>
  <c r="H26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37" i="4"/>
  <c r="H61" i="4" s="1"/>
  <c r="H32" i="4"/>
  <c r="H31" i="4"/>
  <c r="H21" i="4"/>
  <c r="H22" i="4"/>
  <c r="H23" i="4"/>
  <c r="H24" i="4"/>
  <c r="H25" i="4"/>
  <c r="H20" i="4"/>
  <c r="H27" i="4" s="1"/>
  <c r="H6" i="4"/>
  <c r="H7" i="4"/>
  <c r="H8" i="4"/>
  <c r="H9" i="4"/>
  <c r="H10" i="4"/>
  <c r="H11" i="4"/>
  <c r="H12" i="4"/>
  <c r="H13" i="4"/>
  <c r="H14" i="4"/>
  <c r="H15" i="4"/>
  <c r="H5" i="4"/>
  <c r="H33" i="4"/>
  <c r="H16" i="4"/>
  <c r="H64" i="4" l="1"/>
  <c r="H65" i="4" s="1"/>
</calcChain>
</file>

<file path=xl/sharedStrings.xml><?xml version="1.0" encoding="utf-8"?>
<sst xmlns="http://schemas.openxmlformats.org/spreadsheetml/2006/main" count="225" uniqueCount="134">
  <si>
    <t>Załącznik nr 1 do zapytania ofertowego na obsługę teczniczno-logistyczną XXVI edycji Pucharu Tymbark.</t>
  </si>
  <si>
    <r>
      <rPr>
        <sz val="12"/>
        <color rgb="FF000000"/>
        <rFont val="Calibri"/>
        <scheme val="minor"/>
      </rPr>
      <t xml:space="preserve">USŁUGA EVENTOWA - </t>
    </r>
    <r>
      <rPr>
        <b/>
        <sz val="12"/>
        <color rgb="FF000000"/>
        <rFont val="Calibri"/>
        <scheme val="minor"/>
      </rPr>
      <t>FINAŁY WOJEWÓDZKIE Maj 2026</t>
    </r>
    <r>
      <rPr>
        <sz val="12"/>
        <color rgb="FF000000"/>
        <rFont val="Calibri"/>
        <scheme val="minor"/>
      </rPr>
      <t>, 3 równoległe trasy obejmujące 16 województw.</t>
    </r>
  </si>
  <si>
    <t>l.p.</t>
  </si>
  <si>
    <t>Przedmiot zamówienia</t>
  </si>
  <si>
    <t>Zakres działań</t>
  </si>
  <si>
    <t>Opis</t>
  </si>
  <si>
    <t>Koszt jedn. [netto]</t>
  </si>
  <si>
    <t>L. os./szt</t>
  </si>
  <si>
    <t>L. tras</t>
  </si>
  <si>
    <t>Koszt całk. [netto]</t>
  </si>
  <si>
    <t>Komentarze</t>
  </si>
  <si>
    <t>1.</t>
  </si>
  <si>
    <t>obsługa techniczna (osoby)</t>
  </si>
  <si>
    <t>usługa eventowa</t>
  </si>
  <si>
    <t>W cenę muszą być wliczone wszystkie koszty prac montażowych w tym boisk, obiektów, strefy dmuchańców/noclegów/ diet/ transportu; Średnia liczba dni pacujących 21.</t>
  </si>
  <si>
    <t>2.</t>
  </si>
  <si>
    <t>animator strefy atrakcji</t>
  </si>
  <si>
    <t>Średnia liczba dni pracy 12.</t>
  </si>
  <si>
    <t>3.</t>
  </si>
  <si>
    <t>animator (maskotka)</t>
  </si>
  <si>
    <t>Maskotka Kubuś; strój dostarcza PZPN; Średnia liczba dni pracy 12.</t>
  </si>
  <si>
    <t>4.</t>
  </si>
  <si>
    <t>pranie maskotki</t>
  </si>
  <si>
    <t>Makotka Kubuś i Orzeł Bielik.</t>
  </si>
  <si>
    <t>5.</t>
  </si>
  <si>
    <t>nagłośnienie obiektu</t>
  </si>
  <si>
    <t>Nagłośnienie 2 pełnowymiarowych płyt boiskowych  (w zależności od obiektu); 1 x mikser: ALLEN&amp;HEATH ZED12 FX 
8 x głośniki QSC E10 
2 x mikrofon: SENNHEISER EW500 ZESTAW 
Okablowanie strefy (standard IP65)</t>
  </si>
  <si>
    <t>6.</t>
  </si>
  <si>
    <t>krata do ścianki do podestu</t>
  </si>
  <si>
    <t>Ścianka 4,60 m x 2,60 m - krata TRUSS 30x30 - wynajem.</t>
  </si>
  <si>
    <t>7.</t>
  </si>
  <si>
    <t>podest sceniczny</t>
  </si>
  <si>
    <t>Podium 4 m x 3 m x 0,8 m; Podesty sceniczne Nivtec, - wynajem.</t>
  </si>
  <si>
    <t>8.</t>
  </si>
  <si>
    <t xml:space="preserve">ławki przyboiskowe </t>
  </si>
  <si>
    <t>Ławka gimnastyczna z nogami stalowymi 2x 0,22x 0,33 m.</t>
  </si>
  <si>
    <t>9.</t>
  </si>
  <si>
    <t>wyposażenie namiotów</t>
  </si>
  <si>
    <t>3 namioty (biuro zawodów, magazyn, punkt medyczny) wyposażone w: 1 x lada, 5 x krzesło, 3 x stół; to samo wyposażenie w każdej lokalizacji.</t>
  </si>
  <si>
    <t>10.</t>
  </si>
  <si>
    <t>transport ciężarowy</t>
  </si>
  <si>
    <t>usługa transportowa</t>
  </si>
  <si>
    <t>Ok. 1200 km - cała trasa; wynajem tira na trasę, paliwo, opłaty drogowe, dedykowany transport na trasę.</t>
  </si>
  <si>
    <t>11.</t>
  </si>
  <si>
    <t xml:space="preserve">transport osobowy, drobnicowy </t>
  </si>
  <si>
    <t>Ok. 1200 km - cała trasa; wynajem samochodów dla ekipy technicznej, quadów, przyczepek niezbędnych do efektywnej pracy na miejscu.</t>
  </si>
  <si>
    <t>suma za finały wojewódzkie:</t>
  </si>
  <si>
    <r>
      <rPr>
        <sz val="12"/>
        <color rgb="FF000000"/>
        <rFont val="Calibri"/>
        <scheme val="minor"/>
      </rPr>
      <t xml:space="preserve">USŁUGA EVENTOWA - </t>
    </r>
    <r>
      <rPr>
        <b/>
        <sz val="12"/>
        <color rgb="FF000000"/>
        <rFont val="Calibri"/>
        <scheme val="minor"/>
      </rPr>
      <t>FINAŁ OGÓLNOPOLSKI Czerwiec 2026</t>
    </r>
    <r>
      <rPr>
        <sz val="12"/>
        <color rgb="FF000000"/>
        <rFont val="Calibri"/>
        <scheme val="minor"/>
      </rPr>
      <t>, lokalizacja do potwierdzenia - uzależniona od miejsca rozgrywania meczu Reprezentacji A.</t>
    </r>
  </si>
  <si>
    <t>L. tras/dni</t>
  </si>
  <si>
    <t>W cenę muszą być wliczone wszystkie koszty prac montażowych w tym boisk, obiektów, strefy dmuchańców/noclegów/ diet/ transportu; maksymalnie 6 dni pracy wliczając dzien załadunkowy z przejazdem oraz rozładunkowy z powrotem.</t>
  </si>
  <si>
    <t>animatorzy</t>
  </si>
  <si>
    <t>Animator strefy atrakcji, maskotki Kubuś i Orła Bielika, maskotki (stroje) dostarcza PZPN.</t>
  </si>
  <si>
    <t>pranie maskotek</t>
  </si>
  <si>
    <t xml:space="preserve">1 obiekt sportowy z 2 pełnowymiarowymi płytami boiskowymi do nagłośnienia przez 2 dni + 1 płyta do nagłośnienia podczas Wielkiego Finału (1 dzień) na płycie Stadionu, na którym mecz rozegra Reprezentacja A.
1 x mikser: ALLEN&amp;HEATH ZED12 FX 
8 x głośniki QSC E10 
2 x mikrofon: SENNHEISER EW500 ZESTAW 
Okablowanie strefy (standard IP65)
12 x głośnik JBL VRX 900W.    </t>
  </si>
  <si>
    <t xml:space="preserve">
</t>
  </si>
  <si>
    <t>Transport dedykowany.</t>
  </si>
  <si>
    <t>Wynajem samochodów dla ekipy technicznej, quadów, przyczepek niezbędnych do efektywnej pracy na miejscu.</t>
  </si>
  <si>
    <t>wytyczenie boisk</t>
  </si>
  <si>
    <r>
      <rPr>
        <sz val="12"/>
        <color rgb="FF000000"/>
        <rFont val="Calibri"/>
      </rPr>
      <t xml:space="preserve">4 boiska o wymiarach określonych w </t>
    </r>
    <r>
      <rPr>
        <b/>
        <sz val="12"/>
        <color rgb="FF000000"/>
        <rFont val="Calibri"/>
      </rPr>
      <t xml:space="preserve">załączniku nr 2: </t>
    </r>
    <r>
      <rPr>
        <sz val="12"/>
        <color rgb="FF000000"/>
        <rFont val="Calibri"/>
      </rPr>
      <t>Schemat boisk - Wielki Finał.</t>
    </r>
  </si>
  <si>
    <t>suma za Finał Ogólnopolski:</t>
  </si>
  <si>
    <r>
      <rPr>
        <sz val="12"/>
        <color rgb="FF000000"/>
        <rFont val="Calibri"/>
        <scheme val="minor"/>
      </rPr>
      <t xml:space="preserve">USŁUGA EVENTOWA - </t>
    </r>
    <r>
      <rPr>
        <b/>
        <sz val="12"/>
        <color rgb="FF000000"/>
        <rFont val="Calibri"/>
        <scheme val="minor"/>
      </rPr>
      <t>NAGRODA GŁÓWNA wrzesień/październik 2026</t>
    </r>
  </si>
  <si>
    <t>branding boiska</t>
  </si>
  <si>
    <t>transport/montaż/demontaż/przechowanie</t>
  </si>
  <si>
    <t>Wykorzystanie brandingu przygotowanego na Fin. Woj. - 123 bandy przyboiskowe.</t>
  </si>
  <si>
    <t>ścianka do zdjęć</t>
  </si>
  <si>
    <t>Ustawienie i wyprasowanie płóciennej cianki do zdjęć w sali konferencyjnej.</t>
  </si>
  <si>
    <t>suma za Nagrodę Główną:</t>
  </si>
  <si>
    <r>
      <rPr>
        <sz val="12"/>
        <color rgb="FF000000"/>
        <rFont val="Calibri"/>
        <scheme val="minor"/>
      </rPr>
      <t xml:space="preserve">PRODUKCJA MATERIAŁÓW - </t>
    </r>
    <r>
      <rPr>
        <b/>
        <sz val="12"/>
        <color rgb="FF000000"/>
        <rFont val="Calibri"/>
        <scheme val="minor"/>
      </rPr>
      <t>FINAŁY WOJEWÓDZKIE I OGÓLNOPOLSKI</t>
    </r>
  </si>
  <si>
    <t>ścianka do podestu scenicznego</t>
  </si>
  <si>
    <t>produkcja</t>
  </si>
  <si>
    <t>4,5 m x 2,5 m. Blockout PCV - na finały wojewódzkie</t>
  </si>
  <si>
    <t>bandy przyboiskowe</t>
  </si>
  <si>
    <t>produkcja i montaż na stelażach / stelaże PZPN</t>
  </si>
  <si>
    <t>banery 2,45m x 1m (format widoczny). PCV Frontlite / dwustronny</t>
  </si>
  <si>
    <t>ścianka do fotobudki</t>
  </si>
  <si>
    <t>2,66 m x 2 m</t>
  </si>
  <si>
    <t xml:space="preserve">banner na podest sceniczny </t>
  </si>
  <si>
    <t>4 m x 3 m x 0,8 m Banner PCV, banery z nazwami województw.</t>
  </si>
  <si>
    <t>tabliczki z zajętym miejscem</t>
  </si>
  <si>
    <t>3 tabliczki z kategorią wiekową (U-8, U-10, U-12) oraz 3 z numerem miejsca (1,2,3) na trasę. Wygięte PCV.</t>
  </si>
  <si>
    <t>flagi husary</t>
  </si>
  <si>
    <t>2x Puchar Tymbark; Polyester, aluminium, 4,2 m wys.</t>
  </si>
  <si>
    <t>żarówka pneumatyczna Puchar Tymbark</t>
  </si>
  <si>
    <t>4m, B16</t>
  </si>
  <si>
    <t>namiot ekspresowy - Puchar Tymbark</t>
  </si>
  <si>
    <t>3m x 3m; Namiot Ekspresowy, Alu 32mm, ze ścianami bocznymi, okna panoramiczne</t>
  </si>
  <si>
    <t>ekspozytor na puchar</t>
  </si>
  <si>
    <t>35x90 cm + spad dookoła po 1 cm, osobne grafiki na każdy bok (x4)</t>
  </si>
  <si>
    <t>pliki produkcyjne materiałów brandingowych</t>
  </si>
  <si>
    <t>Prace graficzne; Przygotowanie wszystkich plików produkcyjnych.</t>
  </si>
  <si>
    <t>branding aut osobowych</t>
  </si>
  <si>
    <t xml:space="preserve">produkcja I MONTAŻ </t>
  </si>
  <si>
    <t>3 auta typu Iveco Daily Van (lub inne wynajęte dla ekipy technicznej) - wyklejenie szyb bocznych (ok. 2,5x1m) i tylnej (ok, 2x1m).</t>
  </si>
  <si>
    <t>12.</t>
  </si>
  <si>
    <t>3 auta OSOBOWE - wyklejenie szyb bocznych (ok. 1x0,6m) i tylnej (ok, 2x0,6m).</t>
  </si>
  <si>
    <t>13.</t>
  </si>
  <si>
    <t>magnesy na drzwi aut ciężąrowych</t>
  </si>
  <si>
    <t>Magnesy ok. 50x30cm z logotypem Pucharu Tymbark.</t>
  </si>
  <si>
    <t>14.</t>
  </si>
  <si>
    <t>4 m x 3 m x 0,8 m Banner PCV, banery z nazwami województw + "FINAŁ OGÓLNOPOLSKI"</t>
  </si>
  <si>
    <t>15.</t>
  </si>
  <si>
    <t>łuk do ceremonii otwarcia i dekoracji</t>
  </si>
  <si>
    <t>PCV 2m x 3m x 0,2m, składany na kółkach.</t>
  </si>
  <si>
    <t>16.</t>
  </si>
  <si>
    <t>stelaż do łuku do ceremonii otwarcia i dekoracji</t>
  </si>
  <si>
    <t>stelaż 2m x 3m x 0,2m, składany na kółkach.</t>
  </si>
  <si>
    <t>17.</t>
  </si>
  <si>
    <t>wykładzina (holding)</t>
  </si>
  <si>
    <t>Wykładzina holding  3,20m x 24m; zielona z logiem turnieju.</t>
  </si>
  <si>
    <t>18.</t>
  </si>
  <si>
    <t>tabliczki do autokarów</t>
  </si>
  <si>
    <t>Druk Akyprint A3.</t>
  </si>
  <si>
    <t>19.</t>
  </si>
  <si>
    <t>voucher z nagrodą główną</t>
  </si>
  <si>
    <t>Druk Akyprint 50x100cm; okolicznościowy bilet na mecz.</t>
  </si>
  <si>
    <t>20.</t>
  </si>
  <si>
    <t>Magnes na stół do studia</t>
  </si>
  <si>
    <t>Front stołu o wymiarach 420 x 96 (400 x 95 realnie widoczna powierzchnia)</t>
  </si>
  <si>
    <t>21.</t>
  </si>
  <si>
    <t>Kulki do losowania</t>
  </si>
  <si>
    <t>kulki plastikowe odkęcane w kolorze zielonym; średnica ok 4 cm.</t>
  </si>
  <si>
    <t>22.</t>
  </si>
  <si>
    <t>ścianka do transmisji losowania grup finałowych online</t>
  </si>
  <si>
    <t>tekstylna z zamkiem błyskawicznym; 2.	łukowa za stół, która tworzy tło transmisji losowania. Wymiar ścianki 500 x 240</t>
  </si>
  <si>
    <t>23.</t>
  </si>
  <si>
    <t>chorągiewki narożne</t>
  </si>
  <si>
    <t>Chorągiewki tekstylne z logiem turnieju; ok. 20x30 cm.</t>
  </si>
  <si>
    <t>24.</t>
  </si>
  <si>
    <t>postument na piłkę</t>
  </si>
  <si>
    <t>ok 100 x 30 x 30 cm; grafiki na każdy bok.</t>
  </si>
  <si>
    <t>suma za  PRODUKCJĘ MATERIAŁÓW:</t>
  </si>
  <si>
    <t>PROWIZJA AGENCJI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</si>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</sst>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3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sz val="12"/>
      <color rgb="FF000000"/>
      <name val="Calibri"/>
      <charset val="1"/>
    </font>
    <font>
      <b/>
      <sz val="14"/>
      <color theme="1"/>
      <name val="Calibri"/>
      <scheme val="minor"/>
    </font>
    <font>
      <sz val="12"/>
      <color theme="1"/>
      <name val="Aptos"/>
      <family val="2"/>
      <charset val="1"/>
    </font>
    <font>
      <sz val="11"/>
      <color rgb="FF000000"/>
      <name val="Aptos"/>
      <family val="2"/>
    </font>
    <font>
      <sz val="12"/>
      <color rgb="FF000000"/>
      <name val="Calibri"/>
    </font>
    <font>
      <b/>
      <sz val="12"/>
      <color rgb="FF000000"/>
      <name val="Calibri"/>
    </font>
    <font>
      <sz val="11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4" fontId="2" fillId="0" borderId="0" xfId="1" applyFont="1" applyAlignment="1">
      <alignment vertical="center" wrapText="1"/>
    </xf>
    <xf numFmtId="44" fontId="3" fillId="0" borderId="0" xfId="1" applyFont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4" fontId="2" fillId="5" borderId="4" xfId="1" applyFont="1" applyFill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3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4" fontId="1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0" borderId="7" xfId="0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7" fillId="0" borderId="0" xfId="0" applyFont="1"/>
    <xf numFmtId="0" fontId="11" fillId="2" borderId="1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2" fillId="6" borderId="15" xfId="0" applyFont="1" applyFill="1" applyBorder="1" applyAlignment="1">
      <alignment horizontal="center" vertical="center" wrapText="1"/>
    </xf>
    <xf numFmtId="44" fontId="2" fillId="6" borderId="16" xfId="1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44" fontId="1" fillId="0" borderId="0" xfId="1" applyFont="1" applyBorder="1" applyAlignment="1">
      <alignment horizontal="center" vertical="center" wrapText="1"/>
    </xf>
    <xf numFmtId="44" fontId="2" fillId="0" borderId="0" xfId="1" applyFont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44" fontId="2" fillId="5" borderId="7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4" fontId="1" fillId="3" borderId="7" xfId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1" fontId="1" fillId="4" borderId="7" xfId="0" applyNumberFormat="1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2" fillId="8" borderId="15" xfId="0" applyFont="1" applyFill="1" applyBorder="1" applyAlignment="1">
      <alignment horizontal="center" vertical="center" wrapText="1"/>
    </xf>
    <xf numFmtId="44" fontId="2" fillId="8" borderId="16" xfId="1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44" fontId="2" fillId="7" borderId="4" xfId="1" applyFont="1" applyFill="1" applyBorder="1" applyAlignment="1">
      <alignment horizontal="center" vertical="center" wrapText="1"/>
    </xf>
    <xf numFmtId="44" fontId="2" fillId="7" borderId="5" xfId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right" vertical="center" wrapText="1"/>
    </xf>
    <xf numFmtId="44" fontId="2" fillId="8" borderId="29" xfId="1" applyFont="1" applyFill="1" applyBorder="1" applyAlignment="1">
      <alignment horizontal="center" vertical="center" wrapText="1"/>
    </xf>
    <xf numFmtId="0" fontId="10" fillId="8" borderId="3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9" fontId="2" fillId="3" borderId="25" xfId="1" applyNumberFormat="1" applyFont="1" applyFill="1" applyBorder="1" applyAlignment="1">
      <alignment horizontal="right" vertical="center" wrapText="1"/>
    </xf>
    <xf numFmtId="44" fontId="12" fillId="5" borderId="27" xfId="1" applyFont="1" applyFill="1" applyBorder="1" applyAlignment="1">
      <alignment horizontal="right" vertical="center" wrapText="1"/>
    </xf>
    <xf numFmtId="44" fontId="2" fillId="8" borderId="30" xfId="1" applyFont="1" applyFill="1" applyBorder="1" applyAlignment="1">
      <alignment vertical="center" wrapText="1"/>
    </xf>
    <xf numFmtId="0" fontId="19" fillId="0" borderId="0" xfId="0" applyFont="1"/>
    <xf numFmtId="44" fontId="2" fillId="2" borderId="8" xfId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44" fontId="1" fillId="3" borderId="6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44" fontId="2" fillId="6" borderId="32" xfId="1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0" fontId="20" fillId="0" borderId="0" xfId="0" applyFont="1" applyAlignment="1">
      <alignment wrapText="1"/>
    </xf>
    <xf numFmtId="0" fontId="11" fillId="2" borderId="7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wrapText="1"/>
    </xf>
    <xf numFmtId="0" fontId="1" fillId="0" borderId="3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4" fontId="1" fillId="3" borderId="35" xfId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" fontId="1" fillId="4" borderId="35" xfId="0" applyNumberFormat="1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2" fillId="8" borderId="38" xfId="0" applyFont="1" applyFill="1" applyBorder="1" applyAlignment="1">
      <alignment horizontal="right" vertical="center" wrapText="1"/>
    </xf>
    <xf numFmtId="0" fontId="23" fillId="0" borderId="0" xfId="0" applyFont="1"/>
    <xf numFmtId="0" fontId="23" fillId="0" borderId="7" xfId="0" applyFont="1" applyBorder="1"/>
    <xf numFmtId="44" fontId="1" fillId="3" borderId="39" xfId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wrapText="1"/>
    </xf>
    <xf numFmtId="0" fontId="18" fillId="8" borderId="28" xfId="0" applyFont="1" applyFill="1" applyBorder="1" applyAlignment="1">
      <alignment horizontal="right" vertical="center" wrapText="1"/>
    </xf>
    <xf numFmtId="0" fontId="18" fillId="8" borderId="29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8" fillId="7" borderId="23" xfId="0" applyFont="1" applyFill="1" applyBorder="1" applyAlignment="1">
      <alignment horizontal="right" vertical="center" wrapText="1"/>
    </xf>
    <xf numFmtId="0" fontId="18" fillId="7" borderId="24" xfId="0" applyFont="1" applyFill="1" applyBorder="1" applyAlignment="1">
      <alignment horizontal="right" vertical="center" wrapText="1"/>
    </xf>
    <xf numFmtId="0" fontId="18" fillId="5" borderId="26" xfId="0" applyFont="1" applyFill="1" applyBorder="1" applyAlignment="1">
      <alignment horizontal="right" vertical="center" wrapText="1"/>
    </xf>
    <xf numFmtId="0" fontId="18" fillId="5" borderId="7" xfId="0" applyFont="1" applyFill="1" applyBorder="1" applyAlignment="1">
      <alignment horizontal="right" vertical="center" wrapText="1"/>
    </xf>
    <xf numFmtId="0" fontId="16" fillId="6" borderId="9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2" fillId="8" borderId="29" xfId="0" applyFont="1" applyFill="1" applyBorder="1" applyAlignment="1">
      <alignment horizontal="right" vertical="center" wrapText="1"/>
    </xf>
    <xf numFmtId="0" fontId="2" fillId="6" borderId="16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right" vertical="center" wrapText="1"/>
    </xf>
    <xf numFmtId="0" fontId="2" fillId="6" borderId="18" xfId="0" applyFont="1" applyFill="1" applyBorder="1" applyAlignment="1">
      <alignment horizontal="right" vertical="center" wrapText="1"/>
    </xf>
    <xf numFmtId="0" fontId="16" fillId="8" borderId="23" xfId="0" applyFont="1" applyFill="1" applyBorder="1" applyAlignment="1">
      <alignment horizontal="left" vertical="center" wrapText="1"/>
    </xf>
    <xf numFmtId="0" fontId="1" fillId="8" borderId="24" xfId="0" applyFont="1" applyFill="1" applyBorder="1" applyAlignment="1">
      <alignment horizontal="left" vertical="center" wrapText="1"/>
    </xf>
    <xf numFmtId="0" fontId="1" fillId="8" borderId="25" xfId="0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horizontal="right" vertical="center" wrapText="1"/>
    </xf>
    <xf numFmtId="0" fontId="2" fillId="8" borderId="17" xfId="0" applyFont="1" applyFill="1" applyBorder="1" applyAlignment="1">
      <alignment horizontal="right" vertical="center" wrapText="1"/>
    </xf>
    <xf numFmtId="0" fontId="2" fillId="8" borderId="18" xfId="0" applyFont="1" applyFill="1" applyBorder="1" applyAlignment="1">
      <alignment horizontal="right" vertical="center" wrapText="1"/>
    </xf>
    <xf numFmtId="0" fontId="2" fillId="6" borderId="32" xfId="0" applyFont="1" applyFill="1" applyBorder="1" applyAlignment="1">
      <alignment horizontal="right" vertical="center" wrapText="1"/>
    </xf>
    <xf numFmtId="0" fontId="2" fillId="6" borderId="31" xfId="0" applyFont="1" applyFill="1" applyBorder="1" applyAlignment="1">
      <alignment horizontal="right" vertical="center" wrapText="1"/>
    </xf>
    <xf numFmtId="0" fontId="2" fillId="6" borderId="33" xfId="0" applyFont="1" applyFill="1" applyBorder="1" applyAlignment="1">
      <alignment horizontal="right" vertical="center" wrapText="1"/>
    </xf>
    <xf numFmtId="0" fontId="16" fillId="8" borderId="9" xfId="0" applyFont="1" applyFill="1" applyBorder="1" applyAlignment="1">
      <alignment horizontal="left" vertical="center" wrapText="1"/>
    </xf>
    <xf numFmtId="0" fontId="1" fillId="8" borderId="10" xfId="0" applyFont="1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7D7D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E229B-7108-400E-9CA3-C245F2DDCE4E}">
  <sheetPr>
    <pageSetUpPr fitToPage="1"/>
  </sheetPr>
  <dimension ref="A1:L79"/>
  <sheetViews>
    <sheetView tabSelected="1" topLeftCell="A2" zoomScale="70" zoomScaleNormal="70" workbookViewId="0">
      <selection activeCell="A5" sqref="A5"/>
    </sheetView>
  </sheetViews>
  <sheetFormatPr defaultColWidth="9.109375" defaultRowHeight="15.6" x14ac:dyDescent="0.3"/>
  <cols>
    <col min="1" max="1" width="4.44140625" style="2" bestFit="1" customWidth="1"/>
    <col min="2" max="2" width="34.6640625" style="1" customWidth="1"/>
    <col min="3" max="3" width="23.88671875" style="1" customWidth="1"/>
    <col min="4" max="4" width="70.5546875" style="8" customWidth="1"/>
    <col min="5" max="5" width="18.88671875" style="10" customWidth="1"/>
    <col min="6" max="6" width="7.44140625" style="5" customWidth="1"/>
    <col min="7" max="7" width="9.33203125" style="5" customWidth="1"/>
    <col min="8" max="8" width="22.44140625" style="9" customWidth="1"/>
    <col min="9" max="9" width="71.33203125" style="31" bestFit="1" customWidth="1"/>
    <col min="10" max="10" width="56.5546875" style="8" customWidth="1"/>
    <col min="11" max="11" width="35.33203125" style="2" customWidth="1"/>
    <col min="12" max="16384" width="9.109375" style="2"/>
  </cols>
  <sheetData>
    <row r="1" spans="1:12" ht="15.75" customHeight="1" x14ac:dyDescent="0.3">
      <c r="B1" s="125" t="s">
        <v>0</v>
      </c>
      <c r="C1" s="125"/>
      <c r="D1" s="125"/>
      <c r="E1" s="28"/>
      <c r="F1" s="29"/>
      <c r="G1" s="29"/>
    </row>
    <row r="2" spans="1:12" ht="18" x14ac:dyDescent="0.3">
      <c r="A2" s="12"/>
      <c r="B2" s="27"/>
      <c r="C2" s="27"/>
      <c r="D2" s="30"/>
      <c r="E2" s="30"/>
      <c r="F2" s="30"/>
      <c r="G2" s="30"/>
      <c r="H2" s="30"/>
      <c r="I2" s="32"/>
      <c r="J2" s="37"/>
    </row>
    <row r="3" spans="1:12" s="3" customFormat="1" ht="29.25" customHeight="1" x14ac:dyDescent="0.3">
      <c r="A3" s="146" t="s">
        <v>1</v>
      </c>
      <c r="B3" s="147"/>
      <c r="C3" s="147"/>
      <c r="D3" s="147"/>
      <c r="E3" s="147"/>
      <c r="F3" s="147"/>
      <c r="G3" s="147"/>
      <c r="H3" s="147"/>
      <c r="I3" s="148"/>
      <c r="J3" s="8"/>
      <c r="K3" s="19"/>
      <c r="L3" s="19"/>
    </row>
    <row r="4" spans="1:12" s="3" customFormat="1" ht="31.2" x14ac:dyDescent="0.3">
      <c r="A4" s="79" t="s">
        <v>2</v>
      </c>
      <c r="B4" s="80" t="s">
        <v>3</v>
      </c>
      <c r="C4" s="81" t="s">
        <v>4</v>
      </c>
      <c r="D4" s="82" t="s">
        <v>5</v>
      </c>
      <c r="E4" s="83" t="s">
        <v>6</v>
      </c>
      <c r="F4" s="81" t="s">
        <v>7</v>
      </c>
      <c r="G4" s="81" t="s">
        <v>8</v>
      </c>
      <c r="H4" s="84" t="s">
        <v>9</v>
      </c>
      <c r="I4" s="85" t="s">
        <v>10</v>
      </c>
      <c r="J4" s="8"/>
      <c r="K4" s="19"/>
      <c r="L4" s="19"/>
    </row>
    <row r="5" spans="1:12" s="3" customFormat="1" ht="46.8" x14ac:dyDescent="0.3">
      <c r="A5" s="86" t="s">
        <v>11</v>
      </c>
      <c r="B5" s="21" t="s">
        <v>12</v>
      </c>
      <c r="C5" s="21" t="s">
        <v>13</v>
      </c>
      <c r="D5" s="6" t="s">
        <v>14</v>
      </c>
      <c r="E5" s="22">
        <v>0</v>
      </c>
      <c r="F5" s="23">
        <v>8</v>
      </c>
      <c r="G5" s="23">
        <v>3</v>
      </c>
      <c r="H5" s="18">
        <f>PRODUCT(E5:G5)</f>
        <v>0</v>
      </c>
      <c r="I5" s="43"/>
      <c r="J5" s="8"/>
      <c r="K5" s="19"/>
      <c r="L5" s="19"/>
    </row>
    <row r="6" spans="1:12" x14ac:dyDescent="0.3">
      <c r="A6" s="86" t="s">
        <v>15</v>
      </c>
      <c r="B6" s="24" t="s">
        <v>16</v>
      </c>
      <c r="C6" s="21" t="s">
        <v>13</v>
      </c>
      <c r="D6" s="44" t="s">
        <v>17</v>
      </c>
      <c r="E6" s="22">
        <v>0</v>
      </c>
      <c r="F6" s="23">
        <v>1</v>
      </c>
      <c r="G6" s="23">
        <v>3</v>
      </c>
      <c r="H6" s="18">
        <f t="shared" ref="H6:H15" si="0">PRODUCT(E6:G6)</f>
        <v>0</v>
      </c>
      <c r="I6" s="43"/>
    </row>
    <row r="7" spans="1:12" x14ac:dyDescent="0.3">
      <c r="A7" s="86" t="s">
        <v>18</v>
      </c>
      <c r="B7" s="24" t="s">
        <v>19</v>
      </c>
      <c r="C7" s="21" t="s">
        <v>13</v>
      </c>
      <c r="D7" s="6" t="s">
        <v>20</v>
      </c>
      <c r="E7" s="22">
        <v>0</v>
      </c>
      <c r="F7" s="23">
        <v>1</v>
      </c>
      <c r="G7" s="25">
        <v>3</v>
      </c>
      <c r="H7" s="18">
        <f t="shared" si="0"/>
        <v>0</v>
      </c>
      <c r="I7" s="43"/>
    </row>
    <row r="8" spans="1:12" x14ac:dyDescent="0.3">
      <c r="A8" s="86" t="s">
        <v>21</v>
      </c>
      <c r="B8" s="24" t="s">
        <v>22</v>
      </c>
      <c r="C8" s="21" t="s">
        <v>13</v>
      </c>
      <c r="D8" s="6" t="s">
        <v>23</v>
      </c>
      <c r="E8" s="22">
        <v>0</v>
      </c>
      <c r="F8" s="23">
        <v>2</v>
      </c>
      <c r="G8" s="25">
        <v>3</v>
      </c>
      <c r="H8" s="18">
        <f t="shared" si="0"/>
        <v>0</v>
      </c>
      <c r="I8" s="43"/>
    </row>
    <row r="9" spans="1:12" ht="78" x14ac:dyDescent="0.3">
      <c r="A9" s="86" t="s">
        <v>24</v>
      </c>
      <c r="B9" s="35" t="s">
        <v>25</v>
      </c>
      <c r="C9" s="21" t="s">
        <v>13</v>
      </c>
      <c r="D9" s="6" t="s">
        <v>26</v>
      </c>
      <c r="E9" s="22">
        <v>0</v>
      </c>
      <c r="F9" s="23">
        <v>1</v>
      </c>
      <c r="G9" s="23">
        <v>3</v>
      </c>
      <c r="H9" s="18">
        <f t="shared" si="0"/>
        <v>0</v>
      </c>
      <c r="I9" s="43"/>
    </row>
    <row r="10" spans="1:12" x14ac:dyDescent="0.3">
      <c r="A10" s="86" t="s">
        <v>27</v>
      </c>
      <c r="B10" s="33" t="s">
        <v>28</v>
      </c>
      <c r="C10" s="34" t="s">
        <v>13</v>
      </c>
      <c r="D10" s="44" t="s">
        <v>29</v>
      </c>
      <c r="E10" s="22">
        <v>0</v>
      </c>
      <c r="F10" s="23"/>
      <c r="G10" s="23"/>
      <c r="H10" s="18">
        <f t="shared" si="0"/>
        <v>0</v>
      </c>
      <c r="I10" s="43"/>
    </row>
    <row r="11" spans="1:12" x14ac:dyDescent="0.3">
      <c r="A11" s="86" t="s">
        <v>30</v>
      </c>
      <c r="B11" s="36" t="s">
        <v>31</v>
      </c>
      <c r="C11" s="21" t="s">
        <v>13</v>
      </c>
      <c r="D11" s="7" t="s">
        <v>32</v>
      </c>
      <c r="E11" s="22">
        <v>0</v>
      </c>
      <c r="F11" s="25">
        <v>1</v>
      </c>
      <c r="G11" s="25">
        <v>3</v>
      </c>
      <c r="H11" s="18">
        <f t="shared" si="0"/>
        <v>0</v>
      </c>
      <c r="I11" s="43"/>
    </row>
    <row r="12" spans="1:12" s="4" customFormat="1" x14ac:dyDescent="0.3">
      <c r="A12" s="86" t="s">
        <v>33</v>
      </c>
      <c r="B12" s="26" t="s">
        <v>34</v>
      </c>
      <c r="C12" s="21" t="s">
        <v>13</v>
      </c>
      <c r="D12" s="7" t="s">
        <v>35</v>
      </c>
      <c r="E12" s="22">
        <v>0</v>
      </c>
      <c r="F12" s="25">
        <v>8</v>
      </c>
      <c r="G12" s="25">
        <v>3</v>
      </c>
      <c r="H12" s="18">
        <f t="shared" si="0"/>
        <v>0</v>
      </c>
      <c r="I12" s="45"/>
      <c r="J12" s="8"/>
      <c r="K12" s="2"/>
    </row>
    <row r="13" spans="1:12" ht="31.2" x14ac:dyDescent="0.3">
      <c r="A13" s="86" t="s">
        <v>36</v>
      </c>
      <c r="B13" s="24" t="s">
        <v>37</v>
      </c>
      <c r="C13" s="21" t="s">
        <v>13</v>
      </c>
      <c r="D13" s="6" t="s">
        <v>38</v>
      </c>
      <c r="E13" s="22">
        <v>0</v>
      </c>
      <c r="F13" s="23">
        <v>3</v>
      </c>
      <c r="G13" s="25">
        <v>3</v>
      </c>
      <c r="H13" s="18">
        <f t="shared" si="0"/>
        <v>0</v>
      </c>
      <c r="I13" s="43"/>
    </row>
    <row r="14" spans="1:12" ht="31.2" x14ac:dyDescent="0.3">
      <c r="A14" s="86" t="s">
        <v>39</v>
      </c>
      <c r="B14" s="21" t="s">
        <v>40</v>
      </c>
      <c r="C14" s="21" t="s">
        <v>41</v>
      </c>
      <c r="D14" s="6" t="s">
        <v>42</v>
      </c>
      <c r="E14" s="22">
        <v>0</v>
      </c>
      <c r="F14" s="23">
        <v>21</v>
      </c>
      <c r="G14" s="23">
        <v>3</v>
      </c>
      <c r="H14" s="18">
        <f t="shared" si="0"/>
        <v>0</v>
      </c>
      <c r="I14" s="46"/>
    </row>
    <row r="15" spans="1:12" ht="31.2" x14ac:dyDescent="0.3">
      <c r="A15" s="86" t="s">
        <v>43</v>
      </c>
      <c r="B15" s="21" t="s">
        <v>44</v>
      </c>
      <c r="C15" s="21" t="s">
        <v>41</v>
      </c>
      <c r="D15" s="6" t="s">
        <v>45</v>
      </c>
      <c r="E15" s="22">
        <v>0</v>
      </c>
      <c r="F15" s="23">
        <v>1</v>
      </c>
      <c r="G15" s="23">
        <v>3</v>
      </c>
      <c r="H15" s="18">
        <f t="shared" si="0"/>
        <v>0</v>
      </c>
      <c r="I15" s="43"/>
      <c r="J15" s="38"/>
    </row>
    <row r="16" spans="1:12" x14ac:dyDescent="0.3">
      <c r="A16" s="76"/>
      <c r="B16" s="140"/>
      <c r="C16" s="141"/>
      <c r="D16" s="142"/>
      <c r="E16" s="140" t="s">
        <v>46</v>
      </c>
      <c r="F16" s="141"/>
      <c r="G16" s="142"/>
      <c r="H16" s="77">
        <f>SUM(H5:H15)</f>
        <v>0</v>
      </c>
      <c r="I16" s="78"/>
      <c r="J16" s="2"/>
    </row>
    <row r="17" spans="1:10" x14ac:dyDescent="0.3">
      <c r="A17" s="40"/>
      <c r="B17" s="50"/>
      <c r="C17" s="50"/>
      <c r="D17" s="50"/>
      <c r="E17" s="50"/>
      <c r="F17" s="50"/>
      <c r="G17" s="50"/>
      <c r="H17" s="11"/>
      <c r="I17" s="51"/>
      <c r="J17" s="50"/>
    </row>
    <row r="18" spans="1:10" ht="32.25" customHeight="1" x14ac:dyDescent="0.3">
      <c r="A18" s="146" t="s">
        <v>47</v>
      </c>
      <c r="B18" s="147"/>
      <c r="C18" s="147"/>
      <c r="D18" s="147"/>
      <c r="E18" s="147"/>
      <c r="F18" s="147"/>
      <c r="G18" s="147"/>
      <c r="H18" s="147"/>
      <c r="I18" s="148"/>
    </row>
    <row r="19" spans="1:10" ht="31.2" x14ac:dyDescent="0.3">
      <c r="A19" s="87" t="s">
        <v>2</v>
      </c>
      <c r="B19" s="80" t="s">
        <v>3</v>
      </c>
      <c r="C19" s="81" t="s">
        <v>4</v>
      </c>
      <c r="D19" s="82" t="s">
        <v>5</v>
      </c>
      <c r="E19" s="83" t="s">
        <v>6</v>
      </c>
      <c r="F19" s="81" t="s">
        <v>7</v>
      </c>
      <c r="G19" s="81" t="s">
        <v>48</v>
      </c>
      <c r="H19" s="84" t="s">
        <v>9</v>
      </c>
      <c r="I19" s="88" t="s">
        <v>10</v>
      </c>
    </row>
    <row r="20" spans="1:10" ht="62.4" x14ac:dyDescent="0.3">
      <c r="A20" s="86" t="s">
        <v>11</v>
      </c>
      <c r="B20" s="21" t="s">
        <v>12</v>
      </c>
      <c r="C20" s="21" t="s">
        <v>13</v>
      </c>
      <c r="D20" s="6" t="s">
        <v>49</v>
      </c>
      <c r="E20" s="22">
        <v>0</v>
      </c>
      <c r="F20" s="23">
        <v>10</v>
      </c>
      <c r="G20" s="23">
        <v>6</v>
      </c>
      <c r="H20" s="18">
        <f>PRODUCT(E20:G20)</f>
        <v>0</v>
      </c>
      <c r="I20" s="43"/>
    </row>
    <row r="21" spans="1:10" ht="31.2" x14ac:dyDescent="0.3">
      <c r="A21" s="86" t="s">
        <v>15</v>
      </c>
      <c r="B21" s="24" t="s">
        <v>50</v>
      </c>
      <c r="C21" s="21" t="s">
        <v>13</v>
      </c>
      <c r="D21" s="6" t="s">
        <v>51</v>
      </c>
      <c r="E21" s="22">
        <v>0</v>
      </c>
      <c r="F21" s="23">
        <v>3</v>
      </c>
      <c r="G21" s="23">
        <v>3</v>
      </c>
      <c r="H21" s="18">
        <f t="shared" ref="H21:H26" si="1">PRODUCT(E21:G21)</f>
        <v>0</v>
      </c>
      <c r="I21" s="43"/>
    </row>
    <row r="22" spans="1:10" x14ac:dyDescent="0.3">
      <c r="A22" s="86" t="s">
        <v>18</v>
      </c>
      <c r="B22" s="24" t="s">
        <v>52</v>
      </c>
      <c r="C22" s="21" t="s">
        <v>13</v>
      </c>
      <c r="D22" s="6" t="s">
        <v>23</v>
      </c>
      <c r="E22" s="22">
        <v>0</v>
      </c>
      <c r="F22" s="23">
        <v>2</v>
      </c>
      <c r="G22" s="20"/>
      <c r="H22" s="18">
        <f t="shared" si="1"/>
        <v>0</v>
      </c>
      <c r="I22" s="43"/>
    </row>
    <row r="23" spans="1:10" ht="140.4" x14ac:dyDescent="0.3">
      <c r="A23" s="86" t="s">
        <v>21</v>
      </c>
      <c r="B23" s="21" t="s">
        <v>25</v>
      </c>
      <c r="C23" s="21" t="s">
        <v>13</v>
      </c>
      <c r="D23" s="6" t="s">
        <v>53</v>
      </c>
      <c r="E23" s="22">
        <v>0</v>
      </c>
      <c r="F23" s="23">
        <v>1</v>
      </c>
      <c r="G23" s="20"/>
      <c r="H23" s="18">
        <f t="shared" si="1"/>
        <v>0</v>
      </c>
      <c r="I23" s="43" t="s">
        <v>54</v>
      </c>
    </row>
    <row r="24" spans="1:10" x14ac:dyDescent="0.3">
      <c r="A24" s="86" t="s">
        <v>24</v>
      </c>
      <c r="B24" s="21" t="s">
        <v>40</v>
      </c>
      <c r="C24" s="21" t="s">
        <v>41</v>
      </c>
      <c r="D24" s="6" t="s">
        <v>55</v>
      </c>
      <c r="E24" s="22">
        <v>0</v>
      </c>
      <c r="F24" s="23">
        <v>1</v>
      </c>
      <c r="G24" s="23">
        <v>6</v>
      </c>
      <c r="H24" s="18">
        <f t="shared" si="1"/>
        <v>0</v>
      </c>
      <c r="I24" s="43"/>
    </row>
    <row r="25" spans="1:10" ht="31.2" x14ac:dyDescent="0.3">
      <c r="A25" s="86" t="s">
        <v>27</v>
      </c>
      <c r="B25" s="35" t="s">
        <v>44</v>
      </c>
      <c r="C25" s="35" t="s">
        <v>41</v>
      </c>
      <c r="D25" s="54" t="s">
        <v>56</v>
      </c>
      <c r="E25" s="100">
        <v>0</v>
      </c>
      <c r="F25" s="101">
        <v>2</v>
      </c>
      <c r="G25" s="102"/>
      <c r="H25" s="98">
        <f t="shared" si="1"/>
        <v>0</v>
      </c>
      <c r="I25" s="99"/>
      <c r="J25" s="39"/>
    </row>
    <row r="26" spans="1:10" ht="31.2" x14ac:dyDescent="0.3">
      <c r="A26" s="86" t="s">
        <v>30</v>
      </c>
      <c r="B26" s="60" t="s">
        <v>57</v>
      </c>
      <c r="C26" s="60" t="s">
        <v>13</v>
      </c>
      <c r="D26" s="108" t="s">
        <v>58</v>
      </c>
      <c r="E26" s="62">
        <v>0</v>
      </c>
      <c r="F26" s="64">
        <v>1</v>
      </c>
      <c r="G26" s="64">
        <v>1</v>
      </c>
      <c r="H26" s="65">
        <f t="shared" si="1"/>
        <v>0</v>
      </c>
      <c r="I26" s="107"/>
      <c r="J26" s="39"/>
    </row>
    <row r="27" spans="1:10" x14ac:dyDescent="0.3">
      <c r="A27" s="47"/>
      <c r="B27" s="143"/>
      <c r="C27" s="144"/>
      <c r="D27" s="145"/>
      <c r="E27" s="143" t="s">
        <v>59</v>
      </c>
      <c r="F27" s="144"/>
      <c r="G27" s="145"/>
      <c r="H27" s="103">
        <f>SUM(H20:H26)</f>
        <v>0</v>
      </c>
      <c r="I27" s="104"/>
      <c r="J27" s="2"/>
    </row>
    <row r="28" spans="1:10" x14ac:dyDescent="0.3">
      <c r="A28" s="40"/>
      <c r="B28" s="50"/>
      <c r="C28" s="50"/>
      <c r="D28" s="50"/>
      <c r="E28" s="50"/>
      <c r="F28" s="50"/>
      <c r="G28" s="50"/>
      <c r="H28" s="11"/>
    </row>
    <row r="29" spans="1:10" ht="27.75" customHeight="1" x14ac:dyDescent="0.3">
      <c r="A29" s="130" t="s">
        <v>60</v>
      </c>
      <c r="B29" s="131"/>
      <c r="C29" s="131"/>
      <c r="D29" s="131"/>
      <c r="E29" s="131"/>
      <c r="F29" s="131"/>
      <c r="G29" s="131"/>
      <c r="H29" s="131"/>
      <c r="I29" s="132"/>
      <c r="J29" s="40"/>
    </row>
    <row r="30" spans="1:10" ht="31.2" x14ac:dyDescent="0.3">
      <c r="A30" s="52" t="s">
        <v>2</v>
      </c>
      <c r="B30" s="13" t="s">
        <v>3</v>
      </c>
      <c r="C30" s="14" t="s">
        <v>4</v>
      </c>
      <c r="D30" s="15" t="s">
        <v>5</v>
      </c>
      <c r="E30" s="16" t="s">
        <v>6</v>
      </c>
      <c r="F30" s="14" t="s">
        <v>7</v>
      </c>
      <c r="G30" s="14" t="s">
        <v>8</v>
      </c>
      <c r="H30" s="17" t="s">
        <v>9</v>
      </c>
      <c r="I30" s="53" t="s">
        <v>10</v>
      </c>
      <c r="J30" s="41"/>
    </row>
    <row r="31" spans="1:10" ht="31.2" x14ac:dyDescent="0.3">
      <c r="A31" s="42" t="s">
        <v>11</v>
      </c>
      <c r="B31" s="24" t="s">
        <v>61</v>
      </c>
      <c r="C31" s="21" t="s">
        <v>62</v>
      </c>
      <c r="D31" s="7" t="s">
        <v>63</v>
      </c>
      <c r="E31" s="22">
        <v>0</v>
      </c>
      <c r="F31" s="23">
        <v>6</v>
      </c>
      <c r="G31" s="20"/>
      <c r="H31" s="18">
        <f>PRODUCT(E31:G31)</f>
        <v>0</v>
      </c>
      <c r="I31" s="45"/>
    </row>
    <row r="32" spans="1:10" ht="31.2" x14ac:dyDescent="0.3">
      <c r="A32" s="42" t="s">
        <v>15</v>
      </c>
      <c r="B32" s="24" t="s">
        <v>64</v>
      </c>
      <c r="C32" s="21" t="s">
        <v>62</v>
      </c>
      <c r="D32" s="7" t="s">
        <v>65</v>
      </c>
      <c r="E32" s="22">
        <v>0</v>
      </c>
      <c r="F32" s="23">
        <v>2</v>
      </c>
      <c r="G32" s="20"/>
      <c r="H32" s="18">
        <f>PRODUCT(E32:G32)</f>
        <v>0</v>
      </c>
      <c r="I32" s="45"/>
    </row>
    <row r="33" spans="1:11" x14ac:dyDescent="0.3">
      <c r="A33" s="47"/>
      <c r="B33" s="134"/>
      <c r="C33" s="135"/>
      <c r="D33" s="136"/>
      <c r="E33" s="134" t="s">
        <v>66</v>
      </c>
      <c r="F33" s="135"/>
      <c r="G33" s="136"/>
      <c r="H33" s="48">
        <f>SUM(H31:H32)</f>
        <v>0</v>
      </c>
      <c r="I33" s="49"/>
      <c r="J33" s="2"/>
    </row>
    <row r="34" spans="1:11" x14ac:dyDescent="0.3">
      <c r="B34" s="27"/>
      <c r="C34" s="27"/>
      <c r="E34" s="55"/>
      <c r="F34" s="29"/>
      <c r="G34" s="29"/>
      <c r="H34" s="56"/>
    </row>
    <row r="35" spans="1:11" ht="36" customHeight="1" x14ac:dyDescent="0.3">
      <c r="A35" s="137" t="s">
        <v>67</v>
      </c>
      <c r="B35" s="138"/>
      <c r="C35" s="138"/>
      <c r="D35" s="138"/>
      <c r="E35" s="138"/>
      <c r="F35" s="138"/>
      <c r="G35" s="138"/>
      <c r="H35" s="138"/>
      <c r="I35" s="139"/>
      <c r="J35" s="40"/>
    </row>
    <row r="36" spans="1:11" ht="31.2" x14ac:dyDescent="0.3">
      <c r="A36" s="69" t="s">
        <v>2</v>
      </c>
      <c r="B36" s="57" t="s">
        <v>3</v>
      </c>
      <c r="C36" s="57" t="s">
        <v>4</v>
      </c>
      <c r="D36" s="58" t="s">
        <v>5</v>
      </c>
      <c r="E36" s="59" t="s">
        <v>6</v>
      </c>
      <c r="F36" s="57" t="s">
        <v>7</v>
      </c>
      <c r="G36" s="57" t="s">
        <v>8</v>
      </c>
      <c r="H36" s="59" t="s">
        <v>9</v>
      </c>
      <c r="I36" s="70" t="s">
        <v>10</v>
      </c>
      <c r="J36" s="41"/>
    </row>
    <row r="37" spans="1:11" x14ac:dyDescent="0.3">
      <c r="A37" s="69" t="s">
        <v>11</v>
      </c>
      <c r="B37" s="60" t="s">
        <v>68</v>
      </c>
      <c r="C37" s="60" t="s">
        <v>69</v>
      </c>
      <c r="D37" s="61" t="s">
        <v>70</v>
      </c>
      <c r="E37" s="62">
        <v>0</v>
      </c>
      <c r="F37" s="63">
        <v>1</v>
      </c>
      <c r="G37" s="64">
        <v>3</v>
      </c>
      <c r="H37" s="65">
        <f>PRODUCT(E37:G37)</f>
        <v>0</v>
      </c>
      <c r="I37" s="71"/>
    </row>
    <row r="38" spans="1:11" s="4" customFormat="1" ht="31.2" x14ac:dyDescent="0.3">
      <c r="A38" s="69" t="s">
        <v>15</v>
      </c>
      <c r="B38" s="60" t="s">
        <v>71</v>
      </c>
      <c r="C38" s="60" t="s">
        <v>72</v>
      </c>
      <c r="D38" s="61" t="s">
        <v>73</v>
      </c>
      <c r="E38" s="62">
        <v>0</v>
      </c>
      <c r="F38" s="63">
        <v>44</v>
      </c>
      <c r="G38" s="64">
        <v>3</v>
      </c>
      <c r="H38" s="65">
        <f t="shared" ref="H38:H60" si="2">PRODUCT(E38:G38)</f>
        <v>0</v>
      </c>
      <c r="I38" s="71"/>
      <c r="J38" s="8"/>
      <c r="K38" s="2"/>
    </row>
    <row r="39" spans="1:11" x14ac:dyDescent="0.3">
      <c r="A39" s="69" t="s">
        <v>18</v>
      </c>
      <c r="B39" s="60" t="s">
        <v>74</v>
      </c>
      <c r="C39" s="60" t="s">
        <v>69</v>
      </c>
      <c r="D39" s="61" t="s">
        <v>75</v>
      </c>
      <c r="E39" s="62">
        <v>0</v>
      </c>
      <c r="F39" s="64">
        <v>1</v>
      </c>
      <c r="G39" s="63">
        <v>3</v>
      </c>
      <c r="H39" s="65">
        <f t="shared" si="2"/>
        <v>0</v>
      </c>
      <c r="I39" s="71"/>
    </row>
    <row r="40" spans="1:11" x14ac:dyDescent="0.3">
      <c r="A40" s="69" t="s">
        <v>21</v>
      </c>
      <c r="B40" s="60" t="s">
        <v>76</v>
      </c>
      <c r="C40" s="60" t="s">
        <v>69</v>
      </c>
      <c r="D40" s="61" t="s">
        <v>77</v>
      </c>
      <c r="E40" s="62">
        <v>0</v>
      </c>
      <c r="F40" s="64">
        <v>16</v>
      </c>
      <c r="G40" s="64">
        <v>1</v>
      </c>
      <c r="H40" s="65">
        <f t="shared" si="2"/>
        <v>0</v>
      </c>
      <c r="I40" s="71"/>
    </row>
    <row r="41" spans="1:11" ht="31.2" x14ac:dyDescent="0.3">
      <c r="A41" s="69" t="s">
        <v>24</v>
      </c>
      <c r="B41" s="60" t="s">
        <v>78</v>
      </c>
      <c r="C41" s="60" t="s">
        <v>69</v>
      </c>
      <c r="D41" s="61" t="s">
        <v>79</v>
      </c>
      <c r="E41" s="62">
        <v>0</v>
      </c>
      <c r="F41" s="64">
        <v>6</v>
      </c>
      <c r="G41" s="64">
        <v>3</v>
      </c>
      <c r="H41" s="65">
        <f t="shared" si="2"/>
        <v>0</v>
      </c>
      <c r="I41" s="72"/>
      <c r="J41" s="29"/>
    </row>
    <row r="42" spans="1:11" x14ac:dyDescent="0.3">
      <c r="A42" s="69" t="s">
        <v>27</v>
      </c>
      <c r="B42" s="60" t="s">
        <v>80</v>
      </c>
      <c r="C42" s="60" t="s">
        <v>69</v>
      </c>
      <c r="D42" s="61" t="s">
        <v>81</v>
      </c>
      <c r="E42" s="62">
        <v>0</v>
      </c>
      <c r="F42" s="64">
        <v>2</v>
      </c>
      <c r="G42" s="64">
        <v>3</v>
      </c>
      <c r="H42" s="65">
        <f t="shared" si="2"/>
        <v>0</v>
      </c>
      <c r="I42" s="71"/>
    </row>
    <row r="43" spans="1:11" ht="31.2" x14ac:dyDescent="0.3">
      <c r="A43" s="69" t="s">
        <v>30</v>
      </c>
      <c r="B43" s="60" t="s">
        <v>82</v>
      </c>
      <c r="C43" s="60" t="s">
        <v>69</v>
      </c>
      <c r="D43" s="61" t="s">
        <v>83</v>
      </c>
      <c r="E43" s="62">
        <v>0</v>
      </c>
      <c r="F43" s="64">
        <v>2</v>
      </c>
      <c r="G43" s="64">
        <v>3</v>
      </c>
      <c r="H43" s="65">
        <f t="shared" si="2"/>
        <v>0</v>
      </c>
      <c r="I43" s="71"/>
    </row>
    <row r="44" spans="1:11" ht="31.2" x14ac:dyDescent="0.3">
      <c r="A44" s="69" t="s">
        <v>33</v>
      </c>
      <c r="B44" s="60" t="s">
        <v>84</v>
      </c>
      <c r="C44" s="60" t="s">
        <v>69</v>
      </c>
      <c r="D44" s="61" t="s">
        <v>85</v>
      </c>
      <c r="E44" s="62">
        <v>0</v>
      </c>
      <c r="F44" s="64">
        <v>3</v>
      </c>
      <c r="G44" s="64">
        <v>3</v>
      </c>
      <c r="H44" s="65">
        <f t="shared" si="2"/>
        <v>0</v>
      </c>
      <c r="I44" s="71"/>
    </row>
    <row r="45" spans="1:11" x14ac:dyDescent="0.3">
      <c r="A45" s="69" t="s">
        <v>36</v>
      </c>
      <c r="B45" s="60" t="s">
        <v>86</v>
      </c>
      <c r="C45" s="60" t="s">
        <v>69</v>
      </c>
      <c r="D45" s="97" t="s">
        <v>87</v>
      </c>
      <c r="E45" s="62">
        <v>0</v>
      </c>
      <c r="F45" s="64">
        <v>1</v>
      </c>
      <c r="G45" s="64">
        <v>3</v>
      </c>
      <c r="H45" s="65">
        <f t="shared" si="2"/>
        <v>0</v>
      </c>
      <c r="I45" s="71"/>
    </row>
    <row r="46" spans="1:11" ht="31.2" x14ac:dyDescent="0.3">
      <c r="A46" s="69" t="s">
        <v>39</v>
      </c>
      <c r="B46" s="66" t="s">
        <v>88</v>
      </c>
      <c r="C46" s="66" t="s">
        <v>69</v>
      </c>
      <c r="D46" s="67" t="s">
        <v>89</v>
      </c>
      <c r="E46" s="62">
        <v>0</v>
      </c>
      <c r="F46" s="64">
        <v>1</v>
      </c>
      <c r="G46" s="64">
        <v>1</v>
      </c>
      <c r="H46" s="65">
        <f t="shared" si="2"/>
        <v>0</v>
      </c>
      <c r="I46" s="73"/>
    </row>
    <row r="47" spans="1:11" ht="31.2" x14ac:dyDescent="0.3">
      <c r="A47" s="69" t="s">
        <v>43</v>
      </c>
      <c r="B47" s="60" t="s">
        <v>90</v>
      </c>
      <c r="C47" s="60" t="s">
        <v>91</v>
      </c>
      <c r="D47" s="61" t="s">
        <v>92</v>
      </c>
      <c r="E47" s="62">
        <v>0</v>
      </c>
      <c r="F47" s="64">
        <v>1</v>
      </c>
      <c r="G47" s="64">
        <v>3</v>
      </c>
      <c r="H47" s="65">
        <f t="shared" si="2"/>
        <v>0</v>
      </c>
      <c r="I47" s="71"/>
    </row>
    <row r="48" spans="1:11" ht="31.2" x14ac:dyDescent="0.3">
      <c r="A48" s="69" t="s">
        <v>93</v>
      </c>
      <c r="B48" s="60" t="s">
        <v>90</v>
      </c>
      <c r="C48" s="60" t="s">
        <v>91</v>
      </c>
      <c r="D48" s="61" t="s">
        <v>94</v>
      </c>
      <c r="E48" s="62">
        <v>0</v>
      </c>
      <c r="F48" s="64">
        <v>1</v>
      </c>
      <c r="G48" s="64">
        <v>3</v>
      </c>
      <c r="H48" s="65">
        <f t="shared" si="2"/>
        <v>0</v>
      </c>
      <c r="I48" s="71"/>
    </row>
    <row r="49" spans="1:10" x14ac:dyDescent="0.3">
      <c r="A49" s="69" t="s">
        <v>95</v>
      </c>
      <c r="B49" s="60" t="s">
        <v>96</v>
      </c>
      <c r="C49" s="60" t="s">
        <v>91</v>
      </c>
      <c r="D49" s="61" t="s">
        <v>97</v>
      </c>
      <c r="E49" s="62">
        <v>0</v>
      </c>
      <c r="F49" s="64">
        <v>2</v>
      </c>
      <c r="G49" s="64">
        <v>3</v>
      </c>
      <c r="H49" s="65">
        <f t="shared" si="2"/>
        <v>0</v>
      </c>
      <c r="I49" s="71"/>
    </row>
    <row r="50" spans="1:10" ht="31.2" x14ac:dyDescent="0.3">
      <c r="A50" s="69" t="s">
        <v>98</v>
      </c>
      <c r="B50" s="60" t="s">
        <v>76</v>
      </c>
      <c r="C50" s="60" t="s">
        <v>69</v>
      </c>
      <c r="D50" s="61" t="s">
        <v>99</v>
      </c>
      <c r="E50" s="62">
        <v>0</v>
      </c>
      <c r="F50" s="64">
        <v>17</v>
      </c>
      <c r="G50" s="64">
        <v>1</v>
      </c>
      <c r="H50" s="65">
        <f t="shared" si="2"/>
        <v>0</v>
      </c>
      <c r="I50" s="71"/>
    </row>
    <row r="51" spans="1:10" ht="31.2" x14ac:dyDescent="0.3">
      <c r="A51" s="69" t="s">
        <v>100</v>
      </c>
      <c r="B51" s="60" t="s">
        <v>101</v>
      </c>
      <c r="C51" s="60" t="s">
        <v>69</v>
      </c>
      <c r="D51" s="61" t="s">
        <v>102</v>
      </c>
      <c r="E51" s="62">
        <v>0</v>
      </c>
      <c r="F51" s="64">
        <v>1</v>
      </c>
      <c r="G51" s="68"/>
      <c r="H51" s="65">
        <f t="shared" si="2"/>
        <v>0</v>
      </c>
      <c r="I51" s="71"/>
    </row>
    <row r="52" spans="1:10" ht="31.2" x14ac:dyDescent="0.3">
      <c r="A52" s="69" t="s">
        <v>103</v>
      </c>
      <c r="B52" s="60" t="s">
        <v>104</v>
      </c>
      <c r="C52" s="60" t="s">
        <v>69</v>
      </c>
      <c r="D52" s="67" t="s">
        <v>105</v>
      </c>
      <c r="E52" s="62">
        <v>0</v>
      </c>
      <c r="F52" s="64">
        <v>1</v>
      </c>
      <c r="G52" s="68"/>
      <c r="H52" s="65">
        <f t="shared" si="2"/>
        <v>0</v>
      </c>
      <c r="I52" s="71"/>
    </row>
    <row r="53" spans="1:10" x14ac:dyDescent="0.3">
      <c r="A53" s="69" t="s">
        <v>106</v>
      </c>
      <c r="B53" s="60" t="s">
        <v>107</v>
      </c>
      <c r="C53" s="60" t="s">
        <v>69</v>
      </c>
      <c r="D53" s="105" t="s">
        <v>108</v>
      </c>
      <c r="E53" s="62">
        <v>0</v>
      </c>
      <c r="F53" s="64">
        <v>1</v>
      </c>
      <c r="G53" s="68"/>
      <c r="H53" s="65">
        <f t="shared" si="2"/>
        <v>0</v>
      </c>
      <c r="I53" s="71"/>
    </row>
    <row r="54" spans="1:10" x14ac:dyDescent="0.3">
      <c r="A54" s="69" t="s">
        <v>109</v>
      </c>
      <c r="B54" s="60" t="s">
        <v>110</v>
      </c>
      <c r="C54" s="60" t="s">
        <v>69</v>
      </c>
      <c r="D54" s="106" t="s">
        <v>111</v>
      </c>
      <c r="E54" s="62">
        <v>0</v>
      </c>
      <c r="F54" s="64">
        <v>18</v>
      </c>
      <c r="G54" s="68"/>
      <c r="H54" s="65">
        <f t="shared" si="2"/>
        <v>0</v>
      </c>
      <c r="I54" s="71"/>
    </row>
    <row r="55" spans="1:10" x14ac:dyDescent="0.3">
      <c r="A55" s="69" t="s">
        <v>112</v>
      </c>
      <c r="B55" s="60" t="s">
        <v>113</v>
      </c>
      <c r="C55" s="60" t="s">
        <v>69</v>
      </c>
      <c r="D55" s="61" t="s">
        <v>114</v>
      </c>
      <c r="E55" s="62">
        <v>0</v>
      </c>
      <c r="F55" s="64">
        <v>4</v>
      </c>
      <c r="G55" s="68"/>
      <c r="H55" s="65">
        <f t="shared" si="2"/>
        <v>0</v>
      </c>
      <c r="I55" s="71"/>
    </row>
    <row r="56" spans="1:10" x14ac:dyDescent="0.3">
      <c r="A56" s="69" t="s">
        <v>115</v>
      </c>
      <c r="B56" s="44" t="s">
        <v>116</v>
      </c>
      <c r="C56" s="109" t="s">
        <v>69</v>
      </c>
      <c r="D56" s="119" t="s">
        <v>117</v>
      </c>
      <c r="E56" s="111">
        <v>0</v>
      </c>
      <c r="F56" s="112">
        <v>1</v>
      </c>
      <c r="G56" s="113"/>
      <c r="H56" s="65">
        <f t="shared" si="2"/>
        <v>0</v>
      </c>
      <c r="I56" s="114"/>
    </row>
    <row r="57" spans="1:10" x14ac:dyDescent="0.3">
      <c r="A57" s="69" t="s">
        <v>118</v>
      </c>
      <c r="B57" s="44" t="s">
        <v>119</v>
      </c>
      <c r="C57" s="117" t="s">
        <v>69</v>
      </c>
      <c r="D57" s="120" t="s">
        <v>120</v>
      </c>
      <c r="E57" s="121">
        <v>0</v>
      </c>
      <c r="F57" s="112">
        <v>150</v>
      </c>
      <c r="G57" s="113"/>
      <c r="H57" s="65">
        <f t="shared" si="2"/>
        <v>0</v>
      </c>
      <c r="I57" s="114"/>
    </row>
    <row r="58" spans="1:10" ht="31.2" x14ac:dyDescent="0.3">
      <c r="A58" s="69" t="s">
        <v>121</v>
      </c>
      <c r="B58" s="115" t="s">
        <v>122</v>
      </c>
      <c r="C58" s="109" t="s">
        <v>69</v>
      </c>
      <c r="D58" s="122" t="s">
        <v>123</v>
      </c>
      <c r="E58" s="111">
        <v>0</v>
      </c>
      <c r="F58" s="112">
        <v>1</v>
      </c>
      <c r="G58" s="113"/>
      <c r="H58" s="65">
        <f t="shared" si="2"/>
        <v>0</v>
      </c>
      <c r="I58" s="114"/>
    </row>
    <row r="59" spans="1:10" x14ac:dyDescent="0.3">
      <c r="A59" s="69" t="s">
        <v>124</v>
      </c>
      <c r="B59" s="115" t="s">
        <v>125</v>
      </c>
      <c r="C59" s="109" t="s">
        <v>69</v>
      </c>
      <c r="D59" s="110" t="s">
        <v>126</v>
      </c>
      <c r="E59" s="111">
        <v>0</v>
      </c>
      <c r="F59" s="112">
        <v>32</v>
      </c>
      <c r="G59" s="113"/>
      <c r="H59" s="65">
        <f t="shared" si="2"/>
        <v>0</v>
      </c>
      <c r="I59" s="114"/>
    </row>
    <row r="60" spans="1:10" x14ac:dyDescent="0.3">
      <c r="A60" s="69" t="s">
        <v>127</v>
      </c>
      <c r="B60" s="116" t="s">
        <v>128</v>
      </c>
      <c r="C60" s="117" t="s">
        <v>69</v>
      </c>
      <c r="D60" s="61" t="s">
        <v>129</v>
      </c>
      <c r="E60" s="121">
        <v>0</v>
      </c>
      <c r="F60" s="112">
        <v>1</v>
      </c>
      <c r="G60" s="113"/>
      <c r="H60" s="65">
        <f t="shared" si="2"/>
        <v>0</v>
      </c>
      <c r="I60" s="114"/>
    </row>
    <row r="61" spans="1:10" x14ac:dyDescent="0.3">
      <c r="A61" s="89"/>
      <c r="B61" s="90"/>
      <c r="C61" s="90"/>
      <c r="D61" s="118"/>
      <c r="E61" s="133" t="s">
        <v>130</v>
      </c>
      <c r="F61" s="133"/>
      <c r="G61" s="133"/>
      <c r="H61" s="91">
        <f>SUM(H37:H60)</f>
        <v>0</v>
      </c>
      <c r="I61" s="92"/>
      <c r="J61" s="2"/>
    </row>
    <row r="62" spans="1:10" x14ac:dyDescent="0.3">
      <c r="A62" s="40"/>
      <c r="B62" s="50"/>
      <c r="C62" s="50"/>
      <c r="D62" s="50"/>
      <c r="E62" s="50"/>
      <c r="F62" s="50"/>
      <c r="G62" s="50"/>
      <c r="H62" s="11"/>
      <c r="I62" s="32"/>
      <c r="J62" s="2"/>
    </row>
    <row r="63" spans="1:10" ht="18" x14ac:dyDescent="0.3">
      <c r="A63" s="50"/>
      <c r="B63" s="50"/>
      <c r="C63" s="50"/>
      <c r="D63" s="50"/>
      <c r="E63" s="126" t="s">
        <v>131</v>
      </c>
      <c r="F63" s="127"/>
      <c r="G63" s="127"/>
      <c r="H63" s="94">
        <v>0</v>
      </c>
      <c r="I63" s="93"/>
      <c r="J63" s="2"/>
    </row>
    <row r="64" spans="1:10" ht="18" x14ac:dyDescent="0.3">
      <c r="A64" s="74"/>
      <c r="B64" s="2"/>
      <c r="C64" s="75"/>
      <c r="D64" s="75"/>
      <c r="E64" s="128" t="s">
        <v>132</v>
      </c>
      <c r="F64" s="129"/>
      <c r="G64" s="129"/>
      <c r="H64" s="95">
        <f>H16+H27+H33+H61</f>
        <v>0</v>
      </c>
      <c r="I64" s="93"/>
      <c r="J64" s="2"/>
    </row>
    <row r="65" spans="2:8" ht="18" x14ac:dyDescent="0.3">
      <c r="B65" s="2"/>
      <c r="C65" s="27"/>
      <c r="E65" s="123" t="s">
        <v>133</v>
      </c>
      <c r="F65" s="124"/>
      <c r="G65" s="124"/>
      <c r="H65" s="96">
        <f>H64*H63+H64</f>
        <v>0</v>
      </c>
    </row>
    <row r="66" spans="2:8" x14ac:dyDescent="0.3">
      <c r="B66" s="27"/>
      <c r="C66" s="27"/>
      <c r="E66" s="28"/>
      <c r="F66" s="29"/>
      <c r="G66" s="29"/>
    </row>
    <row r="67" spans="2:8" x14ac:dyDescent="0.3">
      <c r="B67" s="27"/>
      <c r="C67" s="27"/>
      <c r="E67" s="28"/>
      <c r="F67" s="29"/>
      <c r="G67" s="29"/>
    </row>
    <row r="68" spans="2:8" x14ac:dyDescent="0.3">
      <c r="B68" s="27"/>
      <c r="C68" s="27"/>
      <c r="E68" s="28"/>
      <c r="F68" s="29"/>
      <c r="G68" s="29"/>
    </row>
    <row r="69" spans="2:8" x14ac:dyDescent="0.3">
      <c r="B69" s="27"/>
      <c r="C69" s="27"/>
      <c r="E69" s="28"/>
      <c r="F69" s="29"/>
      <c r="G69" s="29"/>
    </row>
    <row r="70" spans="2:8" x14ac:dyDescent="0.3">
      <c r="B70" s="27"/>
      <c r="C70" s="27"/>
      <c r="E70" s="28"/>
      <c r="F70" s="29"/>
      <c r="G70" s="29"/>
    </row>
    <row r="71" spans="2:8" x14ac:dyDescent="0.3">
      <c r="B71" s="27"/>
      <c r="C71" s="27"/>
      <c r="E71" s="28"/>
      <c r="F71" s="29"/>
      <c r="G71" s="29"/>
    </row>
    <row r="72" spans="2:8" x14ac:dyDescent="0.3">
      <c r="B72" s="27"/>
      <c r="C72" s="27"/>
      <c r="E72" s="28"/>
      <c r="F72" s="29"/>
      <c r="G72" s="29"/>
    </row>
    <row r="73" spans="2:8" x14ac:dyDescent="0.3">
      <c r="B73" s="27"/>
      <c r="C73" s="27"/>
      <c r="E73" s="28"/>
      <c r="F73" s="29"/>
      <c r="G73" s="29"/>
    </row>
    <row r="74" spans="2:8" x14ac:dyDescent="0.3">
      <c r="B74" s="27"/>
      <c r="C74" s="27"/>
      <c r="E74" s="28"/>
      <c r="F74" s="29"/>
      <c r="G74" s="29"/>
    </row>
    <row r="75" spans="2:8" x14ac:dyDescent="0.3">
      <c r="B75" s="27"/>
      <c r="C75" s="27"/>
      <c r="E75" s="28"/>
      <c r="F75" s="29"/>
      <c r="G75" s="29"/>
    </row>
    <row r="76" spans="2:8" x14ac:dyDescent="0.3">
      <c r="B76" s="27"/>
      <c r="C76" s="27"/>
      <c r="E76" s="28"/>
      <c r="F76" s="29"/>
      <c r="G76" s="29"/>
    </row>
    <row r="77" spans="2:8" x14ac:dyDescent="0.3">
      <c r="B77" s="27"/>
      <c r="C77" s="27"/>
      <c r="E77" s="28"/>
      <c r="F77" s="29"/>
      <c r="G77" s="29"/>
    </row>
    <row r="78" spans="2:8" x14ac:dyDescent="0.3">
      <c r="B78" s="27"/>
      <c r="C78" s="27"/>
      <c r="E78" s="28"/>
      <c r="F78" s="29"/>
      <c r="G78" s="29"/>
    </row>
    <row r="79" spans="2:8" x14ac:dyDescent="0.3">
      <c r="B79" s="27"/>
      <c r="C79" s="27"/>
      <c r="E79" s="28"/>
      <c r="F79" s="29"/>
      <c r="G79" s="29"/>
    </row>
  </sheetData>
  <mergeCells count="15">
    <mergeCell ref="E65:G65"/>
    <mergeCell ref="B1:D1"/>
    <mergeCell ref="E63:G63"/>
    <mergeCell ref="E64:G64"/>
    <mergeCell ref="A29:I29"/>
    <mergeCell ref="E61:G61"/>
    <mergeCell ref="B33:D33"/>
    <mergeCell ref="E33:G33"/>
    <mergeCell ref="A35:I35"/>
    <mergeCell ref="E16:G16"/>
    <mergeCell ref="B27:D27"/>
    <mergeCell ref="B16:D16"/>
    <mergeCell ref="E27:G27"/>
    <mergeCell ref="A3:I3"/>
    <mergeCell ref="A18:I18"/>
  </mergeCells>
  <phoneticPr fontId="5" type="noConversion"/>
  <pageMargins left="0.25" right="0.25" top="0.75" bottom="0.75" header="0.3" footer="0.3"/>
  <pageSetup paperSize="9" scale="4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012102-ac5b-4dea-bb68-7cfedfc71f8c">
      <Terms xmlns="http://schemas.microsoft.com/office/infopath/2007/PartnerControls"/>
    </lcf76f155ced4ddcb4097134ff3c332f>
    <TaxCatchAll xmlns="82f2940b-07e7-48c4-881b-b408788995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70C0206F69934DBFEAD6EBA2312242" ma:contentTypeVersion="19" ma:contentTypeDescription="Utwórz nowy dokument." ma:contentTypeScope="" ma:versionID="c12584cbeafefbc4ffe4ac9f2b4a5726">
  <xsd:schema xmlns:xsd="http://www.w3.org/2001/XMLSchema" xmlns:xs="http://www.w3.org/2001/XMLSchema" xmlns:p="http://schemas.microsoft.com/office/2006/metadata/properties" xmlns:ns2="b4012102-ac5b-4dea-bb68-7cfedfc71f8c" xmlns:ns3="82f2940b-07e7-48c4-881b-b408788995f8" targetNamespace="http://schemas.microsoft.com/office/2006/metadata/properties" ma:root="true" ma:fieldsID="71978333a9f4ef872edc0e870d82e753" ns2:_="" ns3:_="">
    <xsd:import namespace="b4012102-ac5b-4dea-bb68-7cfedfc71f8c"/>
    <xsd:import namespace="82f2940b-07e7-48c4-881b-b408788995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12102-ac5b-4dea-bb68-7cfedfc71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f33aff98-8054-4ffc-8783-caab45765b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2940b-07e7-48c4-881b-b408788995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7f3291-9064-4059-9d6c-6ebaedccb984}" ma:internalName="TaxCatchAll" ma:showField="CatchAllData" ma:web="82f2940b-07e7-48c4-881b-b408788995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94219F-C686-4650-A763-E94BD45B5E91}">
  <ds:schemaRefs>
    <ds:schemaRef ds:uri="http://schemas.microsoft.com/office/2006/metadata/properties"/>
    <ds:schemaRef ds:uri="http://schemas.microsoft.com/office/infopath/2007/PartnerControls"/>
    <ds:schemaRef ds:uri="b4012102-ac5b-4dea-bb68-7cfedfc71f8c"/>
    <ds:schemaRef ds:uri="82f2940b-07e7-48c4-881b-b408788995f8"/>
  </ds:schemaRefs>
</ds:datastoreItem>
</file>

<file path=customXml/itemProps2.xml><?xml version="1.0" encoding="utf-8"?>
<ds:datastoreItem xmlns:ds="http://schemas.openxmlformats.org/officeDocument/2006/customXml" ds:itemID="{66A238C8-755C-4682-B77D-00D768C97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012102-ac5b-4dea-bb68-7cfedfc71f8c"/>
    <ds:schemaRef ds:uri="82f2940b-07e7-48c4-881b-b408788995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85F2B0-81C8-4630-B0E6-0B4E2C18C2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Weronika Białkowska</dc:creator>
  <cp:keywords/>
  <dc:description/>
  <cp:lastModifiedBy>Edyta Harasimczuk</cp:lastModifiedBy>
  <cp:revision/>
  <dcterms:created xsi:type="dcterms:W3CDTF">2021-09-23T12:07:23Z</dcterms:created>
  <dcterms:modified xsi:type="dcterms:W3CDTF">2025-12-12T11:18:31Z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0x010100A570C0206F69934DBFEAD6EBA2312242</vt:lpwstr>
  </property>
  <property fmtid="{D5CDD505-2E9C-101B-9397-08002B2CF9AE}" pid="3" name="MediaServiceImageTags">
    <vt:lpwstr/>
  </property>
</Properties>
</file>